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<sst xmlns="http://schemas.openxmlformats.org/spreadsheetml/2006/main" count="41" uniqueCount="32">
  <si>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</si>
  <si>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</si>
  <si>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</si>
  <si>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</si>
  <si>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</si>
  <si>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</si>
  <si>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</si>
  <si>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</si>
  <si>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</si>
  <si>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</si>
  <si>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</si>
  <si>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</si>
  <si>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</si>
  <si>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</si>
  <si>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</si>
  <si>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</si>
  <si>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</si>
  <si>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</si>
  <si>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</si>
  <si>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</si>
  <si>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</si>
  <si>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</si>
  <si>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</si>
  <si>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</si>
  <si>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</si>
  <si>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http://www.emmait-ep.gob.ec/index.php?option=com_phocadownload&amp;view=sections&amp;Itemid=80</t>
  </si>
  <si>
    <t>COORDINADORA ADMINISTRATIVA FINANCIERA</t>
  </si>
  <si>
    <t>Ing. Gabriela Carrasco</t>
  </si>
  <si>
    <t>gabyk0228@gmail.com</t>
  </si>
  <si>
    <t>(03) 2871-216</t>
  </si>
  <si>
    <t>Interno</t>
  </si>
  <si>
    <t>Aportes de los municipios socios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</si>
</sst>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u val="single"/>
      <sz val="9"/>
      <color indexed="12"/>
      <name val="Arial"/>
      <family val="2"/>
    </font>
    <font>
      <b/>
      <sz val="9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u val="single"/>
      <sz val="8"/>
      <color indexed="12"/>
      <name val="Arial"/>
      <family val="2"/>
    </font>
    <font>
      <b/>
      <sz val="8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8"/>
      <color theme="10"/>
      <name val="Arial"/>
      <family val="2"/>
    </font>
    <font>
      <b/>
      <sz val="8"/>
      <color theme="4"/>
      <name val="Calibri"/>
      <family val="2"/>
    </font>
    <font>
      <u val="single"/>
      <sz val="9"/>
      <color theme="10"/>
      <name val="Arial"/>
      <family val="2"/>
    </font>
    <font>
      <b/>
      <sz val="9"/>
      <color theme="4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51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57" fillId="0" borderId="18" xfId="45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9" fillId="0" borderId="18" xfId="45" applyFont="1" applyFill="1" applyBorder="1" applyAlignment="1" applyProtection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41" fillId="0" borderId="10" xfId="45" applyBorder="1" applyAlignment="1" applyProtection="1">
      <alignment horizontal="center" vertical="center" wrapText="1"/>
      <protection/>
    </xf>
    <xf numFmtId="0" fontId="61" fillId="0" borderId="10" xfId="45" applyFont="1" applyBorder="1" applyAlignment="1" applyProtection="1">
      <alignment horizontal="center" vertical="center" wrapText="1"/>
      <protection/>
    </xf>
    <xf numFmtId="14" fontId="5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mait-ep.gob.ec/index.php?option=com_phocadownload&amp;view=sections&amp;Itemid=80" TargetMode="External" /><Relationship Id="rId2" Type="http://schemas.openxmlformats.org/officeDocument/2006/relationships/hyperlink" Target="http://www.emmait-ep.gob.ec/index.php?option=com_phocadownload&amp;view=sections&amp;Itemid=80" TargetMode="External" /><Relationship Id="rId3" Type="http://schemas.openxmlformats.org/officeDocument/2006/relationships/hyperlink" Target="mailto:gabyk0228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D11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4" t="s">
        <v>4</v>
      </c>
      <c r="B1" s="25"/>
      <c r="C1" s="25"/>
      <c r="D1" s="25"/>
      <c r="E1" s="25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4" t="s">
        <v>20</v>
      </c>
      <c r="B2" s="25"/>
      <c r="C2" s="25"/>
      <c r="D2" s="25"/>
      <c r="E2" s="25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3" t="s">
        <v>5</v>
      </c>
      <c r="B3" s="34"/>
      <c r="C3" s="34"/>
      <c r="D3" s="34"/>
      <c r="E3" s="3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15</v>
      </c>
      <c r="B5" s="2">
        <v>311422.46</v>
      </c>
      <c r="C5" s="9">
        <v>209254.08</v>
      </c>
      <c r="D5" s="4" t="s">
        <v>30</v>
      </c>
      <c r="E5" s="13">
        <f>C5/B5</f>
        <v>0.6719299564970361</v>
      </c>
      <c r="F5" s="36" t="s">
        <v>25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16</v>
      </c>
      <c r="B6" s="2">
        <f>543958.87+60000</f>
        <v>603958.87</v>
      </c>
      <c r="C6" s="2">
        <f>645199.77+60927.48</f>
        <v>706127.25</v>
      </c>
      <c r="D6" s="4" t="s">
        <v>31</v>
      </c>
      <c r="E6" s="13">
        <f>C6/B6</f>
        <v>1.169164466447856</v>
      </c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17</v>
      </c>
      <c r="B7" s="11">
        <f>SUM(B5:B6)</f>
        <v>915381.3300000001</v>
      </c>
      <c r="C7" s="12">
        <f>SUM(C5:C6)</f>
        <v>915381.33</v>
      </c>
      <c r="D7" s="20">
        <f>C7/B7</f>
        <v>0.9999999999999999</v>
      </c>
      <c r="E7" s="21"/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3" t="s">
        <v>14</v>
      </c>
      <c r="B8" s="34"/>
      <c r="C8" s="34"/>
      <c r="D8" s="34"/>
      <c r="E8" s="34"/>
      <c r="F8" s="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18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15</v>
      </c>
      <c r="B10" s="2">
        <v>180590.46</v>
      </c>
      <c r="C10" s="9">
        <v>180590.46</v>
      </c>
      <c r="D10" s="4" t="s">
        <v>13</v>
      </c>
      <c r="E10" s="13">
        <f>C10/B10</f>
        <v>1</v>
      </c>
      <c r="F10" s="39" t="s">
        <v>25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16</v>
      </c>
      <c r="B11" s="2">
        <f>+C12-B10</f>
        <v>715816.91</v>
      </c>
      <c r="C11" s="2">
        <f>555137.8+160679.11</f>
        <v>715816.91</v>
      </c>
      <c r="D11" s="4" t="s">
        <v>19</v>
      </c>
      <c r="E11" s="13">
        <f>C11/B11</f>
        <v>1</v>
      </c>
      <c r="F11" s="4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17</v>
      </c>
      <c r="B12" s="11">
        <f>SUM(B10:B11)</f>
        <v>896407.37</v>
      </c>
      <c r="C12" s="12">
        <f>SUM(C10:C11)</f>
        <v>896407.37</v>
      </c>
      <c r="D12" s="20">
        <f>C12/B12</f>
        <v>1</v>
      </c>
      <c r="E12" s="21"/>
      <c r="F12" s="4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16" t="s">
        <v>10</v>
      </c>
      <c r="B13" s="17"/>
      <c r="C13" s="17"/>
      <c r="D13" s="17"/>
      <c r="E13" s="17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18"/>
      <c r="B14" s="19"/>
      <c r="C14" s="19"/>
      <c r="D14" s="19"/>
      <c r="E14" s="19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0"/>
      <c r="B15" s="31"/>
      <c r="C15" s="31"/>
      <c r="D15" s="31"/>
      <c r="E15" s="31"/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44">
        <v>42490</v>
      </c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3</v>
      </c>
      <c r="B17" s="28"/>
      <c r="C17" s="28"/>
      <c r="D17" s="29"/>
      <c r="E17" s="22" t="s">
        <v>21</v>
      </c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23</v>
      </c>
      <c r="B18" s="28"/>
      <c r="C18" s="28"/>
      <c r="D18" s="28"/>
      <c r="E18" s="22" t="s">
        <v>26</v>
      </c>
      <c r="F18" s="2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24</v>
      </c>
      <c r="B19" s="28"/>
      <c r="C19" s="28"/>
      <c r="D19" s="28"/>
      <c r="E19" s="22" t="s">
        <v>27</v>
      </c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42" t="s">
        <v>28</v>
      </c>
      <c r="F20" s="4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2" t="s">
        <v>29</v>
      </c>
      <c r="F21" s="2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20:F20"/>
    <mergeCell ref="E16:F16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F5" r:id="rId1" display="http://www.emmait-ep.gob.ec/index.php?option=com_phocadownload&amp;view=sections&amp;Itemid=80"/>
    <hyperlink ref="F10" r:id="rId2" display="http://www.emmait-ep.gob.ec/index.php?option=com_phocadownload&amp;view=sections&amp;Itemid=80"/>
    <hyperlink ref="E20" r:id="rId3" display="gabyk0228@gmail.com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Spc</cp:lastModifiedBy>
  <cp:lastPrinted>2014-02-05T21:41:55Z</cp:lastPrinted>
  <dcterms:created xsi:type="dcterms:W3CDTF">2011-04-20T17:22:00Z</dcterms:created>
  <dcterms:modified xsi:type="dcterms:W3CDTF">2016-08-09T17:48:54Z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