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Carolina\Año 2024\LOTAIP\6. lotaip-junio subido julio- copia - copia\8 Presupuesto de la institucion\"/>
    </mc:Choice>
  </mc:AlternateContent>
  <xr:revisionPtr revIDLastSave="0" documentId="13_ncr:40009_{7C8D5F02-47A5-4943-8728-E9B5AC34ACA7}" xr6:coauthVersionLast="45" xr6:coauthVersionMax="45" xr10:uidLastSave="{00000000-0000-0000-0000-000000000000}"/>
  <bookViews>
    <workbookView xWindow="4248" yWindow="4248" windowWidth="9216" windowHeight="6252"/>
  </bookViews>
  <sheets>
    <sheet name="6-Conjunto de datos" sheetId="1" r:id="rId1"/>
  </sheets>
  <calcPr calcId="0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2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K3" i="1"/>
  <c r="L3" i="1"/>
  <c r="M3" i="1"/>
  <c r="K4" i="1"/>
  <c r="L4" i="1"/>
  <c r="M4" i="1"/>
  <c r="K5" i="1"/>
  <c r="L5" i="1"/>
  <c r="M5" i="1"/>
  <c r="K6" i="1"/>
  <c r="L6" i="1"/>
  <c r="M6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K41" i="1"/>
  <c r="L41" i="1"/>
  <c r="M41" i="1"/>
  <c r="K42" i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K53" i="1"/>
  <c r="L53" i="1"/>
  <c r="M53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K65" i="1"/>
  <c r="L65" i="1"/>
  <c r="M65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M2" i="1"/>
  <c r="L2" i="1"/>
  <c r="K2" i="1"/>
</calcChain>
</file>

<file path=xl/sharedStrings.xml><?xml version="1.0" encoding="utf-8"?>
<sst xmlns="http://schemas.openxmlformats.org/spreadsheetml/2006/main" count="235" uniqueCount="206">
  <si>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</si>
  <si>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</si>
  <si>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</si>
  <si>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</si>
  <si>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</si>
  <si>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</si>
  <si>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</si>
  <si>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</si>
  <si>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</si>
  <si>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</si>
  <si>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</si>
  <si>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</si>
  <si>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</si>
  <si>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</si>
  <si>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5.1.01.05.01</t>
  </si>
  <si>
    <t>Egreso en Personal</t>
  </si>
  <si>
    <t>Remuneraciones Unificadas - Seccion Administrativa</t>
  </si>
  <si>
    <t>5.1.02.03.01</t>
  </si>
  <si>
    <t>Decimotercer Sueldo - Seccion Administrativa</t>
  </si>
  <si>
    <t>5.1.02.04.01</t>
  </si>
  <si>
    <t>Decimocuarto Sueldo - Seccion Administrativa</t>
  </si>
  <si>
    <t>5.1.05.12</t>
  </si>
  <si>
    <t>Subrogación</t>
  </si>
  <si>
    <t>5.1.05.13</t>
  </si>
  <si>
    <t>Encargos</t>
  </si>
  <si>
    <t>5.1.06.01.01</t>
  </si>
  <si>
    <t>Aporte Patronal - Seccion Administrativa</t>
  </si>
  <si>
    <t>5.1.06.02.01</t>
  </si>
  <si>
    <t>Fondos De Reserva - Seccion Administrativa</t>
  </si>
  <si>
    <t>5.1.07.07.01</t>
  </si>
  <si>
    <t>Compensaciòn Por Vacaciones No Gozadas Por Cesaciòn De Funiones</t>
  </si>
  <si>
    <t>5.1.07.08</t>
  </si>
  <si>
    <t>Por Accidente De Trabajo O Enfermedad</t>
  </si>
  <si>
    <t>5.1.07.11</t>
  </si>
  <si>
    <t>Indemnizaciones Laborales</t>
  </si>
  <si>
    <t>5.3.01.04</t>
  </si>
  <si>
    <t>Egreso Servicios Basicos</t>
  </si>
  <si>
    <t>Energa Elctrica</t>
  </si>
  <si>
    <t>5.3.01.05</t>
  </si>
  <si>
    <t>Telecomunicaciones</t>
  </si>
  <si>
    <t>5.3.02.03</t>
  </si>
  <si>
    <t xml:space="preserve">Egreso </t>
  </si>
  <si>
    <t>Almacenamiento, Embalaje, Desembalajer, Envase. desenvase y Recarga de Extintores</t>
  </si>
  <si>
    <t>5.3.02.04.01</t>
  </si>
  <si>
    <t>Edicion, Impresion, Reproduccion Y Publicaciones - Seccion Administrativa</t>
  </si>
  <si>
    <t>5.3.02.26</t>
  </si>
  <si>
    <t>Egreso Servicios Medicos</t>
  </si>
  <si>
    <t>Servicios Medicos Hospitalarios Y Complementarios</t>
  </si>
  <si>
    <t>5.3.03.01.01</t>
  </si>
  <si>
    <t>Egreso Pasajes Al</t>
  </si>
  <si>
    <t>Pasajes Al Interior - Seccion Administrativa</t>
  </si>
  <si>
    <t>5.3.03.03.01</t>
  </si>
  <si>
    <t>Egreso Viaticos Y Subsistencias En El</t>
  </si>
  <si>
    <t>Viaticos Y Subsistencias En El Interior - Seccion Administrativa</t>
  </si>
  <si>
    <t>5.3.06.01</t>
  </si>
  <si>
    <t>Egreso Consultora Asesora</t>
  </si>
  <si>
    <t>Consultora, Asesora E Investigacin Especializada</t>
  </si>
  <si>
    <t>5.3.06.02</t>
  </si>
  <si>
    <t>Egreso Servicio de Auditoria</t>
  </si>
  <si>
    <t>Servicio De Auditora</t>
  </si>
  <si>
    <t>5.3.06.03.01</t>
  </si>
  <si>
    <t>Egreso de Capacitacion</t>
  </si>
  <si>
    <t>Servicio De Capacitaciòn</t>
  </si>
  <si>
    <t>5.3.06.06.01</t>
  </si>
  <si>
    <t>Egreso Honorarios Por Contratos</t>
  </si>
  <si>
    <t>Honorarios Por Contratos Civiles De Servicios</t>
  </si>
  <si>
    <t>5.3.07.01</t>
  </si>
  <si>
    <t>Egreso Desarrollo</t>
  </si>
  <si>
    <t>Desarrollo de Sistemas Informticos</t>
  </si>
  <si>
    <t>5.3.07.02</t>
  </si>
  <si>
    <t>Egreso Arrendamiento y Licencias de Uso</t>
  </si>
  <si>
    <t>Arrendamiento y Licencias de Uso de Paquetes Informticos</t>
  </si>
  <si>
    <t>5.3.07.04.01</t>
  </si>
  <si>
    <t>Egreso Mantenimiento Y Reparaciòn De Equipos</t>
  </si>
  <si>
    <t>Mantenimiento Y Reparaciòn De Equipos Y Sistemas Informaticos</t>
  </si>
  <si>
    <t>5.3.08.02.01</t>
  </si>
  <si>
    <t>Egreso Vestuario Lenceria Prendas De Proteccion Insumos Y Accesorios Para Uniformes Del Personal De Proteccion</t>
  </si>
  <si>
    <t>Vestuario, Lenceria, Prendas De Proteccion, Insumos Y Accesorios  Para Uniformes Del Personal De Proteccion, Vigilancia Y Seguridad</t>
  </si>
  <si>
    <t>5.3.08.04.01</t>
  </si>
  <si>
    <t>Egreso Materiales De</t>
  </si>
  <si>
    <t>Materiales De Oficina - Seccion Administrativa</t>
  </si>
  <si>
    <t>5.3.08.05.01</t>
  </si>
  <si>
    <t>Materiales De Aseo - Seccion Administrativa</t>
  </si>
  <si>
    <t>5.3.08.09</t>
  </si>
  <si>
    <t>Egreso Medicinas</t>
  </si>
  <si>
    <t>Medicinas Y Productos Farmaceuticos</t>
  </si>
  <si>
    <t>5.3.08.13.01</t>
  </si>
  <si>
    <t>Egreso Repuestos Y</t>
  </si>
  <si>
    <t>Repuestos Y Accesorios - Seccion Administrativa</t>
  </si>
  <si>
    <t>5.6.01.06</t>
  </si>
  <si>
    <t>Egreso Descuentos Comisiones y Otros Cargos en</t>
  </si>
  <si>
    <t>Descuentos, Comisiones y Otros Cargos en Ttulos y Valores</t>
  </si>
  <si>
    <t>5.7.02.01.01</t>
  </si>
  <si>
    <t>Egreso Seguros</t>
  </si>
  <si>
    <t>Seguros - Seccion Administrativa</t>
  </si>
  <si>
    <t>5.7.02.03</t>
  </si>
  <si>
    <t>Egreso Comisiones Bancaria</t>
  </si>
  <si>
    <t>Comisiones Bancarias</t>
  </si>
  <si>
    <t>5.8.01.01</t>
  </si>
  <si>
    <t>Egreso Al Gobierno Central</t>
  </si>
  <si>
    <t>Al Gobierno Central</t>
  </si>
  <si>
    <t>7.1.01.06.02</t>
  </si>
  <si>
    <t>Egreso Salarios</t>
  </si>
  <si>
    <t>Salarios Unificados - Seccion Operativa</t>
  </si>
  <si>
    <t>7.1.02.03.02</t>
  </si>
  <si>
    <t>Egreso Decimotecer</t>
  </si>
  <si>
    <t>Decimotecer Sueldo - Seccion Operativa</t>
  </si>
  <si>
    <t>7.1.02.04.02</t>
  </si>
  <si>
    <t>Egreso Decimocuarto</t>
  </si>
  <si>
    <t>Decimocuarto Sueldo - Seccion Operativa</t>
  </si>
  <si>
    <t>7.1.03.04</t>
  </si>
  <si>
    <t>Egreso Compesacion</t>
  </si>
  <si>
    <t>Compensación Por Transporte</t>
  </si>
  <si>
    <t>7.1.03.06</t>
  </si>
  <si>
    <t>Egreso Alimentacion</t>
  </si>
  <si>
    <t>alimentacion</t>
  </si>
  <si>
    <t>7.1.04.01</t>
  </si>
  <si>
    <t>Egreso Cargas Familiares</t>
  </si>
  <si>
    <t>Por Cargas Familiares</t>
  </si>
  <si>
    <t>7.1.04.08</t>
  </si>
  <si>
    <t>Egreso por antigüedad</t>
  </si>
  <si>
    <t>Subsidio Por Antiguedad</t>
  </si>
  <si>
    <t>7.1.05.09.01</t>
  </si>
  <si>
    <t>Egreso Horas Extraordinarias Y</t>
  </si>
  <si>
    <t>Horas Extraordinarias Y Suplementarias - Seccion Operativa</t>
  </si>
  <si>
    <t>7.1.06.01.02</t>
  </si>
  <si>
    <t>Egreso Aporte</t>
  </si>
  <si>
    <t>Aporte Patronal - Seccion Operativa</t>
  </si>
  <si>
    <t>7.1.06.02.02</t>
  </si>
  <si>
    <t>Egreso Fondo De</t>
  </si>
  <si>
    <t>Fondo De Reserva - Seccion Operativa</t>
  </si>
  <si>
    <t>7.1.07.11</t>
  </si>
  <si>
    <t>Egreso Indemnizacion</t>
  </si>
  <si>
    <t>Idemnizaciones Laborales</t>
  </si>
  <si>
    <t>7.3.01.01</t>
  </si>
  <si>
    <t>Agua Potable</t>
  </si>
  <si>
    <t>7.3.01.04.01</t>
  </si>
  <si>
    <t>Energía Eléctrica</t>
  </si>
  <si>
    <t>7.3.01.05.01</t>
  </si>
  <si>
    <t>7.3.02.04.01</t>
  </si>
  <si>
    <t>Egreso Edisión Impresión</t>
  </si>
  <si>
    <t>Edisión, Impresión, Reproducción Y Publicaciones</t>
  </si>
  <si>
    <t>7.3.02.07.01</t>
  </si>
  <si>
    <t>Egreso Difusión</t>
  </si>
  <si>
    <t>Difusión, Información Y Publicidad</t>
  </si>
  <si>
    <t>7.3.02.26</t>
  </si>
  <si>
    <t>Egreso Servicios Médicos</t>
  </si>
  <si>
    <t>Servicios Médicos Hospitalarios Y Complementarios</t>
  </si>
  <si>
    <t>7.3.02.55.01</t>
  </si>
  <si>
    <t>Egreso Combustible</t>
  </si>
  <si>
    <t>combustibles</t>
  </si>
  <si>
    <t>7.3.04.04.01</t>
  </si>
  <si>
    <t xml:space="preserve">Egreso Maquinaria </t>
  </si>
  <si>
    <t>Maquinarias Y Equipos</t>
  </si>
  <si>
    <t>7.3.04.05.01</t>
  </si>
  <si>
    <t>Egreso</t>
  </si>
  <si>
    <t>Vehículos</t>
  </si>
  <si>
    <t>7.3.04.06</t>
  </si>
  <si>
    <t>Herramientas</t>
  </si>
  <si>
    <t>7.3.04.17</t>
  </si>
  <si>
    <t>Infraestructura</t>
  </si>
  <si>
    <t>7.3.05.04.01</t>
  </si>
  <si>
    <t>7.3.06.01.01</t>
  </si>
  <si>
    <t>Egreso Consultoria Asesoria</t>
  </si>
  <si>
    <t>Consultoria, Asesoria E Investigación Especializada</t>
  </si>
  <si>
    <t>7.3.06.09</t>
  </si>
  <si>
    <t>Egreso Investigaciones Profesionales Y</t>
  </si>
  <si>
    <t>Investigaciones Profesionales Y Análisis De Laboratorio</t>
  </si>
  <si>
    <t>7.3.08.02.02</t>
  </si>
  <si>
    <t>7.3.08.03.01</t>
  </si>
  <si>
    <t>Lubricantes</t>
  </si>
  <si>
    <t>7.3.08.05.01</t>
  </si>
  <si>
    <t>Materiales De Aseo</t>
  </si>
  <si>
    <t>7.3.08.11.01</t>
  </si>
  <si>
    <t>Egreso Materiales De Construcción Electricos</t>
  </si>
  <si>
    <t>Materiales De Construcción, Electricos, Plomería Y Carpintería</t>
  </si>
  <si>
    <t>7.3.08.13</t>
  </si>
  <si>
    <t>Repuestos y Accesorios</t>
  </si>
  <si>
    <t>7.3.08.19</t>
  </si>
  <si>
    <t>Egreso Adquisiciíon De Accesorios E Isumos</t>
  </si>
  <si>
    <t>Adquisiciíon De Accesorios E Isumos Químicos Y Orgánicos</t>
  </si>
  <si>
    <t>7.3.14.06</t>
  </si>
  <si>
    <t>Egreso Herramientas</t>
  </si>
  <si>
    <t>Herramientas Y Equipos Menores</t>
  </si>
  <si>
    <t>7.5.01.99.01</t>
  </si>
  <si>
    <t>Egreso Otras Obras</t>
  </si>
  <si>
    <t>Otras Obras De Infraestructura - Pelileo</t>
  </si>
  <si>
    <t>7.7.01.02.01</t>
  </si>
  <si>
    <t>Tasas Generales</t>
  </si>
  <si>
    <t>7.7.01.99.01</t>
  </si>
  <si>
    <t>Egreso Otros Impuestos</t>
  </si>
  <si>
    <t>Otros Impuestos, Tasas Y Contribuciones</t>
  </si>
  <si>
    <t>7.7.02.01.01</t>
  </si>
  <si>
    <t>Seguros</t>
  </si>
  <si>
    <t>8.4.01.03.01</t>
  </si>
  <si>
    <t>Mobiliarios - Pelileo</t>
  </si>
  <si>
    <t>8.4.01.04.01</t>
  </si>
  <si>
    <t>Egreso Maquinarias</t>
  </si>
  <si>
    <t>Maquinarias Y Equipos - Pelileo</t>
  </si>
  <si>
    <t>8.4.01.05.01</t>
  </si>
  <si>
    <t>Vehiculos - Pelileo</t>
  </si>
  <si>
    <t>8.4.01.06.01</t>
  </si>
  <si>
    <t>Herramientas - Pelileo</t>
  </si>
  <si>
    <t>8.4.01.07.01</t>
  </si>
  <si>
    <t>Egreso Equipos Sistemas Y</t>
  </si>
  <si>
    <t>Equipos, Sistemas Y Paquetes Informticos - Pelileo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</si>
</sst>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9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topLeftCell="A37" workbookViewId="0">
      <selection activeCell="C49" sqref="C49"/>
    </sheetView>
  </sheetViews>
  <sheetFormatPr baseColWidth="10" defaultRowHeight="14.4" x14ac:dyDescent="0.3"/>
  <cols>
    <col min="2" max="2" width="7.33203125" customWidth="1"/>
    <col min="3" max="3" width="5.6640625" customWidth="1"/>
    <col min="5" max="5" width="4.33203125" customWidth="1"/>
    <col min="7" max="7" width="4.77734375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5" x14ac:dyDescent="0.3">
      <c r="A2" t="s">
        <v>14</v>
      </c>
      <c r="B2" t="s">
        <v>15</v>
      </c>
      <c r="C2" t="s">
        <v>16</v>
      </c>
      <c r="D2">
        <v>102564</v>
      </c>
      <c r="E2">
        <v>0</v>
      </c>
      <c r="F2">
        <v>102564</v>
      </c>
      <c r="H2">
        <v>49992</v>
      </c>
      <c r="I2">
        <v>49992</v>
      </c>
      <c r="J2">
        <v>49992</v>
      </c>
      <c r="K2">
        <f>+F2-H2</f>
        <v>52572</v>
      </c>
      <c r="L2">
        <f>+F2-I2</f>
        <v>52572</v>
      </c>
      <c r="M2">
        <f>+F2-J2</f>
        <v>52572</v>
      </c>
      <c r="N2" s="1">
        <f>+(H2*100%)/F2</f>
        <v>0.48742248742248745</v>
      </c>
      <c r="O2" s="1">
        <v>0.49</v>
      </c>
    </row>
    <row r="3" spans="1:15" x14ac:dyDescent="0.3">
      <c r="A3" t="s">
        <v>17</v>
      </c>
      <c r="B3" t="s">
        <v>15</v>
      </c>
      <c r="C3" t="s">
        <v>18</v>
      </c>
      <c r="D3">
        <v>8547</v>
      </c>
      <c r="E3">
        <v>0</v>
      </c>
      <c r="F3">
        <v>8547</v>
      </c>
      <c r="H3">
        <v>0</v>
      </c>
      <c r="I3">
        <v>0</v>
      </c>
      <c r="J3">
        <v>0</v>
      </c>
      <c r="K3">
        <f t="shared" ref="K3:K66" si="0">+F3-H3</f>
        <v>8547</v>
      </c>
      <c r="L3">
        <f t="shared" ref="L3:L66" si="1">+F3-I3</f>
        <v>8547</v>
      </c>
      <c r="M3">
        <f t="shared" ref="M3:M66" si="2">+F3-J3</f>
        <v>8547</v>
      </c>
      <c r="N3" s="1">
        <f t="shared" ref="N3:N18" si="3">+(H3*100%)/F3</f>
        <v>0</v>
      </c>
    </row>
    <row r="4" spans="1:15" x14ac:dyDescent="0.3">
      <c r="A4" t="s">
        <v>19</v>
      </c>
      <c r="B4" t="s">
        <v>15</v>
      </c>
      <c r="C4" t="s">
        <v>20</v>
      </c>
      <c r="D4">
        <v>3324.72</v>
      </c>
      <c r="E4">
        <v>0</v>
      </c>
      <c r="F4">
        <v>3324.72</v>
      </c>
      <c r="H4">
        <v>0</v>
      </c>
      <c r="I4">
        <v>0</v>
      </c>
      <c r="J4">
        <v>0</v>
      </c>
      <c r="K4">
        <f t="shared" si="0"/>
        <v>3324.72</v>
      </c>
      <c r="L4">
        <f t="shared" si="1"/>
        <v>3324.72</v>
      </c>
      <c r="M4">
        <f t="shared" si="2"/>
        <v>3324.72</v>
      </c>
      <c r="N4" s="1">
        <f t="shared" si="3"/>
        <v>0</v>
      </c>
    </row>
    <row r="5" spans="1:15" x14ac:dyDescent="0.3">
      <c r="A5" t="s">
        <v>21</v>
      </c>
      <c r="B5" t="s">
        <v>15</v>
      </c>
      <c r="C5" t="s">
        <v>22</v>
      </c>
      <c r="D5">
        <v>1000</v>
      </c>
      <c r="E5">
        <v>0</v>
      </c>
      <c r="F5">
        <v>1000</v>
      </c>
      <c r="H5">
        <v>0</v>
      </c>
      <c r="I5">
        <v>0</v>
      </c>
      <c r="J5">
        <v>0</v>
      </c>
      <c r="K5">
        <f t="shared" si="0"/>
        <v>1000</v>
      </c>
      <c r="L5">
        <f t="shared" si="1"/>
        <v>1000</v>
      </c>
      <c r="M5">
        <f t="shared" si="2"/>
        <v>1000</v>
      </c>
      <c r="N5" s="1">
        <f t="shared" si="3"/>
        <v>0</v>
      </c>
    </row>
    <row r="6" spans="1:15" x14ac:dyDescent="0.3">
      <c r="A6" t="s">
        <v>23</v>
      </c>
      <c r="B6" t="s">
        <v>15</v>
      </c>
      <c r="C6" t="s">
        <v>24</v>
      </c>
      <c r="D6">
        <v>2580</v>
      </c>
      <c r="E6">
        <v>0</v>
      </c>
      <c r="F6">
        <v>2580</v>
      </c>
      <c r="H6">
        <v>1290</v>
      </c>
      <c r="I6">
        <v>1290</v>
      </c>
      <c r="J6">
        <v>1290</v>
      </c>
      <c r="K6">
        <f t="shared" si="0"/>
        <v>1290</v>
      </c>
      <c r="L6">
        <f t="shared" si="1"/>
        <v>1290</v>
      </c>
      <c r="M6">
        <f t="shared" si="2"/>
        <v>1290</v>
      </c>
      <c r="N6" s="1">
        <f t="shared" si="3"/>
        <v>0.5</v>
      </c>
    </row>
    <row r="7" spans="1:15" x14ac:dyDescent="0.3">
      <c r="A7" t="s">
        <v>25</v>
      </c>
      <c r="B7" t="s">
        <v>15</v>
      </c>
      <c r="C7" t="s">
        <v>26</v>
      </c>
      <c r="D7">
        <v>11948.88</v>
      </c>
      <c r="E7">
        <v>0</v>
      </c>
      <c r="F7">
        <v>11948.88</v>
      </c>
      <c r="H7">
        <v>5974.44</v>
      </c>
      <c r="I7">
        <v>5974.44</v>
      </c>
      <c r="J7">
        <v>5974.44</v>
      </c>
      <c r="K7">
        <f t="shared" si="0"/>
        <v>5974.44</v>
      </c>
      <c r="L7">
        <f t="shared" si="1"/>
        <v>5974.44</v>
      </c>
      <c r="M7">
        <f t="shared" si="2"/>
        <v>5974.44</v>
      </c>
      <c r="N7" s="1">
        <f t="shared" si="3"/>
        <v>0.5</v>
      </c>
    </row>
    <row r="8" spans="1:15" x14ac:dyDescent="0.3">
      <c r="A8" t="s">
        <v>27</v>
      </c>
      <c r="B8" t="s">
        <v>15</v>
      </c>
      <c r="C8" t="s">
        <v>28</v>
      </c>
      <c r="D8">
        <v>8547</v>
      </c>
      <c r="E8">
        <v>0</v>
      </c>
      <c r="F8">
        <v>8547</v>
      </c>
      <c r="H8">
        <v>550.98</v>
      </c>
      <c r="I8">
        <v>550.98</v>
      </c>
      <c r="J8">
        <v>550.98</v>
      </c>
      <c r="K8">
        <f t="shared" si="0"/>
        <v>7996.02</v>
      </c>
      <c r="L8">
        <f t="shared" si="1"/>
        <v>7996.02</v>
      </c>
      <c r="M8">
        <f t="shared" si="2"/>
        <v>7996.02</v>
      </c>
      <c r="N8" s="1">
        <f t="shared" si="3"/>
        <v>6.4464724464724468E-2</v>
      </c>
    </row>
    <row r="9" spans="1:15" x14ac:dyDescent="0.3">
      <c r="A9" t="s">
        <v>29</v>
      </c>
      <c r="B9" t="s">
        <v>15</v>
      </c>
      <c r="C9" t="s">
        <v>30</v>
      </c>
      <c r="D9">
        <v>1000</v>
      </c>
      <c r="E9">
        <v>0</v>
      </c>
      <c r="F9">
        <v>1000</v>
      </c>
      <c r="H9">
        <v>0</v>
      </c>
      <c r="I9">
        <v>0</v>
      </c>
      <c r="J9">
        <v>0</v>
      </c>
      <c r="K9">
        <f t="shared" si="0"/>
        <v>1000</v>
      </c>
      <c r="L9">
        <f t="shared" si="1"/>
        <v>1000</v>
      </c>
      <c r="M9">
        <f t="shared" si="2"/>
        <v>1000</v>
      </c>
      <c r="N9" s="1">
        <f t="shared" si="3"/>
        <v>0</v>
      </c>
    </row>
    <row r="10" spans="1:15" x14ac:dyDescent="0.3">
      <c r="A10" t="s">
        <v>31</v>
      </c>
      <c r="B10" t="s">
        <v>15</v>
      </c>
      <c r="C10" t="s">
        <v>32</v>
      </c>
      <c r="D10">
        <v>100</v>
      </c>
      <c r="E10">
        <v>0</v>
      </c>
      <c r="F10">
        <v>100</v>
      </c>
      <c r="H10">
        <v>0</v>
      </c>
      <c r="I10">
        <v>0</v>
      </c>
      <c r="J10">
        <v>0</v>
      </c>
      <c r="K10">
        <f t="shared" si="0"/>
        <v>100</v>
      </c>
      <c r="L10">
        <f t="shared" si="1"/>
        <v>100</v>
      </c>
      <c r="M10">
        <f t="shared" si="2"/>
        <v>100</v>
      </c>
      <c r="N10" s="1">
        <f t="shared" si="3"/>
        <v>0</v>
      </c>
    </row>
    <row r="11" spans="1:15" x14ac:dyDescent="0.3">
      <c r="A11" t="s">
        <v>33</v>
      </c>
      <c r="B11" t="s">
        <v>15</v>
      </c>
      <c r="C11" t="s">
        <v>34</v>
      </c>
      <c r="D11">
        <v>1</v>
      </c>
      <c r="E11">
        <v>0</v>
      </c>
      <c r="F11">
        <v>1</v>
      </c>
      <c r="H11">
        <v>0</v>
      </c>
      <c r="I11">
        <v>0</v>
      </c>
      <c r="J11">
        <v>0</v>
      </c>
      <c r="K11">
        <f t="shared" si="0"/>
        <v>1</v>
      </c>
      <c r="L11">
        <f t="shared" si="1"/>
        <v>1</v>
      </c>
      <c r="M11">
        <f t="shared" si="2"/>
        <v>1</v>
      </c>
      <c r="N11" s="1">
        <f t="shared" si="3"/>
        <v>0</v>
      </c>
    </row>
    <row r="12" spans="1:15" x14ac:dyDescent="0.3">
      <c r="A12" t="s">
        <v>35</v>
      </c>
      <c r="B12" t="s">
        <v>36</v>
      </c>
      <c r="C12" t="s">
        <v>37</v>
      </c>
      <c r="D12">
        <v>100</v>
      </c>
      <c r="E12">
        <v>0</v>
      </c>
      <c r="F12">
        <v>100</v>
      </c>
      <c r="H12">
        <v>0</v>
      </c>
      <c r="I12">
        <v>0</v>
      </c>
      <c r="J12">
        <v>0</v>
      </c>
      <c r="K12">
        <f t="shared" si="0"/>
        <v>100</v>
      </c>
      <c r="L12">
        <f t="shared" si="1"/>
        <v>100</v>
      </c>
      <c r="M12">
        <f t="shared" si="2"/>
        <v>100</v>
      </c>
      <c r="N12" s="1">
        <f t="shared" si="3"/>
        <v>0</v>
      </c>
    </row>
    <row r="13" spans="1:15" x14ac:dyDescent="0.3">
      <c r="A13" t="s">
        <v>38</v>
      </c>
      <c r="B13" t="s">
        <v>36</v>
      </c>
      <c r="C13" t="s">
        <v>39</v>
      </c>
      <c r="D13">
        <v>1200</v>
      </c>
      <c r="E13">
        <v>0</v>
      </c>
      <c r="F13">
        <v>1200</v>
      </c>
      <c r="H13">
        <v>557.45000000000005</v>
      </c>
      <c r="I13">
        <v>557.45000000000005</v>
      </c>
      <c r="J13">
        <v>557.45000000000005</v>
      </c>
      <c r="K13">
        <f t="shared" si="0"/>
        <v>642.54999999999995</v>
      </c>
      <c r="L13">
        <f t="shared" si="1"/>
        <v>642.54999999999995</v>
      </c>
      <c r="M13">
        <f t="shared" si="2"/>
        <v>642.54999999999995</v>
      </c>
      <c r="N13" s="1">
        <f t="shared" si="3"/>
        <v>0.46454166666666669</v>
      </c>
    </row>
    <row r="14" spans="1:15" x14ac:dyDescent="0.3">
      <c r="A14" t="s">
        <v>40</v>
      </c>
      <c r="B14" t="s">
        <v>41</v>
      </c>
      <c r="C14" t="s">
        <v>42</v>
      </c>
      <c r="D14">
        <v>600</v>
      </c>
      <c r="E14">
        <v>0</v>
      </c>
      <c r="F14">
        <v>600</v>
      </c>
      <c r="H14">
        <v>0</v>
      </c>
      <c r="I14">
        <v>0</v>
      </c>
      <c r="J14">
        <v>0</v>
      </c>
      <c r="K14">
        <f t="shared" si="0"/>
        <v>600</v>
      </c>
      <c r="L14">
        <f t="shared" si="1"/>
        <v>600</v>
      </c>
      <c r="M14">
        <f t="shared" si="2"/>
        <v>600</v>
      </c>
      <c r="N14" s="1">
        <f t="shared" si="3"/>
        <v>0</v>
      </c>
    </row>
    <row r="15" spans="1:15" x14ac:dyDescent="0.3">
      <c r="A15" t="s">
        <v>43</v>
      </c>
      <c r="C15" t="s">
        <v>44</v>
      </c>
      <c r="D15">
        <v>350</v>
      </c>
      <c r="E15">
        <v>0</v>
      </c>
      <c r="F15">
        <v>350</v>
      </c>
      <c r="H15">
        <v>0</v>
      </c>
      <c r="I15">
        <v>0</v>
      </c>
      <c r="J15">
        <v>0</v>
      </c>
      <c r="K15">
        <f t="shared" si="0"/>
        <v>350</v>
      </c>
      <c r="L15">
        <f t="shared" si="1"/>
        <v>350</v>
      </c>
      <c r="M15">
        <f t="shared" si="2"/>
        <v>350</v>
      </c>
      <c r="N15" s="1">
        <f t="shared" si="3"/>
        <v>0</v>
      </c>
    </row>
    <row r="16" spans="1:15" x14ac:dyDescent="0.3">
      <c r="A16" t="s">
        <v>45</v>
      </c>
      <c r="B16" t="s">
        <v>46</v>
      </c>
      <c r="C16" t="s">
        <v>47</v>
      </c>
      <c r="D16">
        <v>1000</v>
      </c>
      <c r="E16">
        <v>0</v>
      </c>
      <c r="F16">
        <v>1000</v>
      </c>
      <c r="H16">
        <v>0</v>
      </c>
      <c r="I16">
        <v>0</v>
      </c>
      <c r="J16">
        <v>0</v>
      </c>
      <c r="K16">
        <f t="shared" si="0"/>
        <v>1000</v>
      </c>
      <c r="L16">
        <f t="shared" si="1"/>
        <v>1000</v>
      </c>
      <c r="M16">
        <f t="shared" si="2"/>
        <v>1000</v>
      </c>
      <c r="N16" s="1">
        <f t="shared" si="3"/>
        <v>0</v>
      </c>
    </row>
    <row r="17" spans="1:14" x14ac:dyDescent="0.3">
      <c r="A17" t="s">
        <v>48</v>
      </c>
      <c r="B17" t="s">
        <v>49</v>
      </c>
      <c r="C17" t="s">
        <v>50</v>
      </c>
      <c r="D17">
        <v>100</v>
      </c>
      <c r="E17">
        <v>0</v>
      </c>
      <c r="F17">
        <v>100</v>
      </c>
      <c r="H17">
        <v>0</v>
      </c>
      <c r="I17">
        <v>0</v>
      </c>
      <c r="J17">
        <v>0</v>
      </c>
      <c r="K17">
        <f t="shared" si="0"/>
        <v>100</v>
      </c>
      <c r="L17">
        <f t="shared" si="1"/>
        <v>100</v>
      </c>
      <c r="M17">
        <f t="shared" si="2"/>
        <v>100</v>
      </c>
      <c r="N17" s="1">
        <f t="shared" si="3"/>
        <v>0</v>
      </c>
    </row>
    <row r="18" spans="1:14" x14ac:dyDescent="0.3">
      <c r="A18" t="s">
        <v>51</v>
      </c>
      <c r="B18" t="s">
        <v>52</v>
      </c>
      <c r="C18" t="s">
        <v>53</v>
      </c>
      <c r="D18">
        <v>500</v>
      </c>
      <c r="E18">
        <v>0</v>
      </c>
      <c r="F18">
        <v>500</v>
      </c>
      <c r="H18">
        <v>370</v>
      </c>
      <c r="I18">
        <v>370</v>
      </c>
      <c r="J18">
        <v>370</v>
      </c>
      <c r="K18">
        <f t="shared" si="0"/>
        <v>130</v>
      </c>
      <c r="L18">
        <f t="shared" si="1"/>
        <v>130</v>
      </c>
      <c r="M18">
        <f t="shared" si="2"/>
        <v>130</v>
      </c>
      <c r="N18" s="1">
        <f t="shared" si="3"/>
        <v>0.74</v>
      </c>
    </row>
    <row r="19" spans="1:14" x14ac:dyDescent="0.3">
      <c r="A19" t="s">
        <v>54</v>
      </c>
      <c r="B19" t="s">
        <v>55</v>
      </c>
      <c r="C19" t="s">
        <v>56</v>
      </c>
      <c r="D19">
        <v>20000</v>
      </c>
      <c r="E19">
        <v>0</v>
      </c>
      <c r="F19">
        <v>20000</v>
      </c>
      <c r="H19">
        <v>0</v>
      </c>
      <c r="I19">
        <v>0</v>
      </c>
      <c r="J19">
        <v>0</v>
      </c>
      <c r="K19">
        <f t="shared" si="0"/>
        <v>20000</v>
      </c>
      <c r="L19">
        <f t="shared" si="1"/>
        <v>20000</v>
      </c>
      <c r="M19">
        <f t="shared" si="2"/>
        <v>20000</v>
      </c>
      <c r="N19" s="1">
        <f t="shared" ref="N3:N66" si="4">+(H19*100%)/F19</f>
        <v>0</v>
      </c>
    </row>
    <row r="20" spans="1:14" x14ac:dyDescent="0.3">
      <c r="A20" t="s">
        <v>57</v>
      </c>
      <c r="B20" t="s">
        <v>58</v>
      </c>
      <c r="C20" t="s">
        <v>59</v>
      </c>
      <c r="D20">
        <v>6000</v>
      </c>
      <c r="E20">
        <v>0</v>
      </c>
      <c r="F20">
        <v>6000</v>
      </c>
      <c r="H20">
        <v>0</v>
      </c>
      <c r="I20">
        <v>0</v>
      </c>
      <c r="J20">
        <v>0</v>
      </c>
      <c r="K20">
        <f t="shared" si="0"/>
        <v>6000</v>
      </c>
      <c r="L20">
        <f t="shared" si="1"/>
        <v>6000</v>
      </c>
      <c r="M20">
        <f t="shared" si="2"/>
        <v>6000</v>
      </c>
      <c r="N20" s="1">
        <f t="shared" si="4"/>
        <v>0</v>
      </c>
    </row>
    <row r="21" spans="1:14" x14ac:dyDescent="0.3">
      <c r="A21" t="s">
        <v>60</v>
      </c>
      <c r="B21" t="s">
        <v>61</v>
      </c>
      <c r="C21" t="s">
        <v>62</v>
      </c>
      <c r="D21">
        <v>2850</v>
      </c>
      <c r="E21">
        <v>0</v>
      </c>
      <c r="F21">
        <v>2850</v>
      </c>
      <c r="H21">
        <v>0</v>
      </c>
      <c r="I21">
        <v>0</v>
      </c>
      <c r="J21">
        <v>0</v>
      </c>
      <c r="K21">
        <f t="shared" si="0"/>
        <v>2850</v>
      </c>
      <c r="L21">
        <f t="shared" si="1"/>
        <v>2850</v>
      </c>
      <c r="M21">
        <f t="shared" si="2"/>
        <v>2850</v>
      </c>
      <c r="N21" s="1">
        <f t="shared" si="4"/>
        <v>0</v>
      </c>
    </row>
    <row r="22" spans="1:14" x14ac:dyDescent="0.3">
      <c r="A22" t="s">
        <v>63</v>
      </c>
      <c r="B22" t="s">
        <v>64</v>
      </c>
      <c r="C22" t="s">
        <v>65</v>
      </c>
      <c r="D22">
        <v>3200</v>
      </c>
      <c r="E22">
        <v>0</v>
      </c>
      <c r="F22">
        <v>3200</v>
      </c>
      <c r="H22">
        <v>0</v>
      </c>
      <c r="I22">
        <v>0</v>
      </c>
      <c r="J22">
        <v>0</v>
      </c>
      <c r="K22">
        <f t="shared" si="0"/>
        <v>3200</v>
      </c>
      <c r="L22">
        <f t="shared" si="1"/>
        <v>3200</v>
      </c>
      <c r="M22">
        <f t="shared" si="2"/>
        <v>3200</v>
      </c>
      <c r="N22" s="1">
        <f t="shared" si="4"/>
        <v>0</v>
      </c>
    </row>
    <row r="23" spans="1:14" x14ac:dyDescent="0.3">
      <c r="A23" t="s">
        <v>66</v>
      </c>
      <c r="B23" t="s">
        <v>67</v>
      </c>
      <c r="C23" t="s">
        <v>68</v>
      </c>
      <c r="D23">
        <v>1000</v>
      </c>
      <c r="E23">
        <v>0</v>
      </c>
      <c r="F23">
        <v>1000</v>
      </c>
      <c r="H23">
        <v>0</v>
      </c>
      <c r="I23">
        <v>0</v>
      </c>
      <c r="J23">
        <v>0</v>
      </c>
      <c r="K23">
        <f t="shared" si="0"/>
        <v>1000</v>
      </c>
      <c r="L23">
        <f t="shared" si="1"/>
        <v>1000</v>
      </c>
      <c r="M23">
        <f t="shared" si="2"/>
        <v>1000</v>
      </c>
      <c r="N23" s="1">
        <f t="shared" si="4"/>
        <v>0</v>
      </c>
    </row>
    <row r="24" spans="1:14" x14ac:dyDescent="0.3">
      <c r="A24" t="s">
        <v>69</v>
      </c>
      <c r="B24" t="s">
        <v>70</v>
      </c>
      <c r="C24" t="s">
        <v>71</v>
      </c>
      <c r="D24">
        <v>600</v>
      </c>
      <c r="E24">
        <v>0</v>
      </c>
      <c r="F24">
        <v>600</v>
      </c>
      <c r="H24">
        <v>76.48</v>
      </c>
      <c r="I24">
        <v>76.48</v>
      </c>
      <c r="J24">
        <v>76.48</v>
      </c>
      <c r="K24">
        <f t="shared" si="0"/>
        <v>523.52</v>
      </c>
      <c r="L24">
        <f t="shared" si="1"/>
        <v>523.52</v>
      </c>
      <c r="M24">
        <f t="shared" si="2"/>
        <v>523.52</v>
      </c>
      <c r="N24" s="1">
        <f t="shared" si="4"/>
        <v>0.12746666666666667</v>
      </c>
    </row>
    <row r="25" spans="1:14" x14ac:dyDescent="0.3">
      <c r="A25" t="s">
        <v>72</v>
      </c>
      <c r="B25" t="s">
        <v>73</v>
      </c>
      <c r="C25" t="s">
        <v>74</v>
      </c>
      <c r="D25">
        <v>1000</v>
      </c>
      <c r="E25">
        <v>0</v>
      </c>
      <c r="F25">
        <v>1000</v>
      </c>
      <c r="H25">
        <v>0</v>
      </c>
      <c r="I25">
        <v>0</v>
      </c>
      <c r="J25">
        <v>0</v>
      </c>
      <c r="K25">
        <f t="shared" si="0"/>
        <v>1000</v>
      </c>
      <c r="L25">
        <f t="shared" si="1"/>
        <v>1000</v>
      </c>
      <c r="M25">
        <f t="shared" si="2"/>
        <v>1000</v>
      </c>
      <c r="N25" s="1">
        <f t="shared" si="4"/>
        <v>0</v>
      </c>
    </row>
    <row r="26" spans="1:14" x14ac:dyDescent="0.3">
      <c r="A26" t="s">
        <v>75</v>
      </c>
      <c r="B26" t="s">
        <v>76</v>
      </c>
      <c r="C26" t="s">
        <v>77</v>
      </c>
      <c r="D26">
        <v>1</v>
      </c>
      <c r="E26">
        <v>0</v>
      </c>
      <c r="F26">
        <v>1</v>
      </c>
      <c r="H26">
        <v>0</v>
      </c>
      <c r="I26">
        <v>0</v>
      </c>
      <c r="J26">
        <v>0</v>
      </c>
      <c r="K26">
        <f t="shared" si="0"/>
        <v>1</v>
      </c>
      <c r="L26">
        <f t="shared" si="1"/>
        <v>1</v>
      </c>
      <c r="M26">
        <f t="shared" si="2"/>
        <v>1</v>
      </c>
      <c r="N26" s="1">
        <f t="shared" si="4"/>
        <v>0</v>
      </c>
    </row>
    <row r="27" spans="1:14" x14ac:dyDescent="0.3">
      <c r="A27" t="s">
        <v>78</v>
      </c>
      <c r="B27" t="s">
        <v>79</v>
      </c>
      <c r="C27" t="s">
        <v>80</v>
      </c>
      <c r="D27">
        <v>300</v>
      </c>
      <c r="E27">
        <v>0</v>
      </c>
      <c r="F27">
        <v>300</v>
      </c>
      <c r="H27">
        <v>0</v>
      </c>
      <c r="I27">
        <v>0</v>
      </c>
      <c r="J27">
        <v>0</v>
      </c>
      <c r="K27">
        <f t="shared" si="0"/>
        <v>300</v>
      </c>
      <c r="L27">
        <f t="shared" si="1"/>
        <v>300</v>
      </c>
      <c r="M27">
        <f t="shared" si="2"/>
        <v>300</v>
      </c>
      <c r="N27" s="1">
        <f t="shared" si="4"/>
        <v>0</v>
      </c>
    </row>
    <row r="28" spans="1:14" x14ac:dyDescent="0.3">
      <c r="A28" t="s">
        <v>81</v>
      </c>
      <c r="B28" t="s">
        <v>79</v>
      </c>
      <c r="C28" t="s">
        <v>82</v>
      </c>
      <c r="D28">
        <v>1</v>
      </c>
      <c r="E28">
        <v>0</v>
      </c>
      <c r="F28">
        <v>1</v>
      </c>
      <c r="H28">
        <v>0</v>
      </c>
      <c r="I28">
        <v>0</v>
      </c>
      <c r="J28">
        <v>0</v>
      </c>
      <c r="K28">
        <f t="shared" si="0"/>
        <v>1</v>
      </c>
      <c r="L28">
        <f t="shared" si="1"/>
        <v>1</v>
      </c>
      <c r="M28">
        <f t="shared" si="2"/>
        <v>1</v>
      </c>
      <c r="N28" s="1">
        <f t="shared" si="4"/>
        <v>0</v>
      </c>
    </row>
    <row r="29" spans="1:14" x14ac:dyDescent="0.3">
      <c r="A29" t="s">
        <v>83</v>
      </c>
      <c r="B29" t="s">
        <v>84</v>
      </c>
      <c r="C29" t="s">
        <v>85</v>
      </c>
      <c r="D29">
        <v>100</v>
      </c>
      <c r="E29">
        <v>0</v>
      </c>
      <c r="F29">
        <v>100</v>
      </c>
      <c r="H29">
        <v>0</v>
      </c>
      <c r="I29">
        <v>0</v>
      </c>
      <c r="J29">
        <v>0</v>
      </c>
      <c r="K29">
        <f t="shared" si="0"/>
        <v>100</v>
      </c>
      <c r="L29">
        <f t="shared" si="1"/>
        <v>100</v>
      </c>
      <c r="M29">
        <f t="shared" si="2"/>
        <v>100</v>
      </c>
      <c r="N29" s="1">
        <f t="shared" si="4"/>
        <v>0</v>
      </c>
    </row>
    <row r="30" spans="1:14" x14ac:dyDescent="0.3">
      <c r="A30" t="s">
        <v>86</v>
      </c>
      <c r="B30" t="s">
        <v>87</v>
      </c>
      <c r="C30" t="s">
        <v>88</v>
      </c>
      <c r="D30">
        <v>400</v>
      </c>
      <c r="E30">
        <v>0</v>
      </c>
      <c r="F30">
        <v>400</v>
      </c>
      <c r="H30">
        <v>0</v>
      </c>
      <c r="I30">
        <v>0</v>
      </c>
      <c r="J30">
        <v>0</v>
      </c>
      <c r="K30">
        <f t="shared" si="0"/>
        <v>400</v>
      </c>
      <c r="L30">
        <f t="shared" si="1"/>
        <v>400</v>
      </c>
      <c r="M30">
        <f t="shared" si="2"/>
        <v>400</v>
      </c>
      <c r="N30" s="1">
        <f t="shared" si="4"/>
        <v>0</v>
      </c>
    </row>
    <row r="31" spans="1:14" x14ac:dyDescent="0.3">
      <c r="A31" t="s">
        <v>89</v>
      </c>
      <c r="B31" t="s">
        <v>90</v>
      </c>
      <c r="C31" t="s">
        <v>91</v>
      </c>
      <c r="D31">
        <v>38500</v>
      </c>
      <c r="E31">
        <v>0</v>
      </c>
      <c r="F31">
        <v>38500</v>
      </c>
      <c r="H31">
        <v>16484.84</v>
      </c>
      <c r="I31">
        <v>16484.84</v>
      </c>
      <c r="J31">
        <v>16484.84</v>
      </c>
      <c r="K31">
        <f t="shared" si="0"/>
        <v>22015.16</v>
      </c>
      <c r="L31">
        <f t="shared" si="1"/>
        <v>22015.16</v>
      </c>
      <c r="M31">
        <f t="shared" si="2"/>
        <v>22015.16</v>
      </c>
      <c r="N31" s="1">
        <f t="shared" si="4"/>
        <v>0.42817766233766236</v>
      </c>
    </row>
    <row r="32" spans="1:14" x14ac:dyDescent="0.3">
      <c r="A32" t="s">
        <v>92</v>
      </c>
      <c r="B32" t="s">
        <v>93</v>
      </c>
      <c r="C32" t="s">
        <v>94</v>
      </c>
      <c r="D32">
        <v>460</v>
      </c>
      <c r="E32">
        <v>0</v>
      </c>
      <c r="F32">
        <v>460</v>
      </c>
      <c r="H32">
        <v>0</v>
      </c>
      <c r="I32">
        <v>0</v>
      </c>
      <c r="J32">
        <v>0</v>
      </c>
      <c r="K32">
        <f t="shared" si="0"/>
        <v>460</v>
      </c>
      <c r="L32">
        <f t="shared" si="1"/>
        <v>460</v>
      </c>
      <c r="M32">
        <f t="shared" si="2"/>
        <v>460</v>
      </c>
      <c r="N32" s="1">
        <f t="shared" si="4"/>
        <v>0</v>
      </c>
    </row>
    <row r="33" spans="1:14" x14ac:dyDescent="0.3">
      <c r="A33" t="s">
        <v>95</v>
      </c>
      <c r="B33" t="s">
        <v>96</v>
      </c>
      <c r="C33" t="s">
        <v>97</v>
      </c>
      <c r="D33">
        <v>250</v>
      </c>
      <c r="E33">
        <v>0</v>
      </c>
      <c r="F33">
        <v>250</v>
      </c>
      <c r="H33">
        <v>34.909999999999997</v>
      </c>
      <c r="I33">
        <v>34.909999999999997</v>
      </c>
      <c r="J33">
        <v>34.909999999999997</v>
      </c>
      <c r="K33">
        <f t="shared" si="0"/>
        <v>215.09</v>
      </c>
      <c r="L33">
        <f t="shared" si="1"/>
        <v>215.09</v>
      </c>
      <c r="M33">
        <f t="shared" si="2"/>
        <v>215.09</v>
      </c>
      <c r="N33" s="1">
        <f t="shared" si="4"/>
        <v>0.13963999999999999</v>
      </c>
    </row>
    <row r="34" spans="1:14" x14ac:dyDescent="0.3">
      <c r="A34" t="s">
        <v>98</v>
      </c>
      <c r="B34" t="s">
        <v>99</v>
      </c>
      <c r="C34" t="s">
        <v>100</v>
      </c>
      <c r="D34">
        <v>2900</v>
      </c>
      <c r="E34">
        <v>0</v>
      </c>
      <c r="F34">
        <v>2900</v>
      </c>
      <c r="H34">
        <v>867.08</v>
      </c>
      <c r="I34">
        <v>867.08</v>
      </c>
      <c r="J34">
        <v>867.08</v>
      </c>
      <c r="K34">
        <f t="shared" si="0"/>
        <v>2032.92</v>
      </c>
      <c r="L34">
        <f t="shared" si="1"/>
        <v>2032.92</v>
      </c>
      <c r="M34">
        <f t="shared" si="2"/>
        <v>2032.92</v>
      </c>
      <c r="N34" s="1">
        <f t="shared" si="4"/>
        <v>0.2989931034482759</v>
      </c>
    </row>
    <row r="35" spans="1:14" x14ac:dyDescent="0.3">
      <c r="A35" t="s">
        <v>101</v>
      </c>
      <c r="B35" t="s">
        <v>102</v>
      </c>
      <c r="C35" t="s">
        <v>103</v>
      </c>
      <c r="D35">
        <v>308256</v>
      </c>
      <c r="E35">
        <v>0</v>
      </c>
      <c r="F35">
        <v>308256</v>
      </c>
      <c r="H35">
        <v>148159.1</v>
      </c>
      <c r="I35">
        <v>148159.1</v>
      </c>
      <c r="J35">
        <v>148159.1</v>
      </c>
      <c r="K35">
        <f t="shared" si="0"/>
        <v>160096.9</v>
      </c>
      <c r="L35">
        <f t="shared" si="1"/>
        <v>160096.9</v>
      </c>
      <c r="M35">
        <f t="shared" si="2"/>
        <v>160096.9</v>
      </c>
      <c r="N35" s="1">
        <f t="shared" si="4"/>
        <v>0.48063654884252049</v>
      </c>
    </row>
    <row r="36" spans="1:14" x14ac:dyDescent="0.3">
      <c r="A36" t="s">
        <v>104</v>
      </c>
      <c r="B36" t="s">
        <v>105</v>
      </c>
      <c r="C36" t="s">
        <v>106</v>
      </c>
      <c r="D36">
        <v>25687.68</v>
      </c>
      <c r="E36">
        <v>0</v>
      </c>
      <c r="F36">
        <v>25687.68</v>
      </c>
      <c r="H36">
        <v>240</v>
      </c>
      <c r="I36">
        <v>240</v>
      </c>
      <c r="J36">
        <v>240</v>
      </c>
      <c r="K36">
        <f t="shared" si="0"/>
        <v>25447.68</v>
      </c>
      <c r="L36">
        <f t="shared" si="1"/>
        <v>25447.68</v>
      </c>
      <c r="M36">
        <f t="shared" si="2"/>
        <v>25447.68</v>
      </c>
      <c r="N36" s="1">
        <f t="shared" si="4"/>
        <v>9.3430002242320051E-3</v>
      </c>
    </row>
    <row r="37" spans="1:14" x14ac:dyDescent="0.3">
      <c r="A37" t="s">
        <v>107</v>
      </c>
      <c r="B37" t="s">
        <v>108</v>
      </c>
      <c r="C37" t="s">
        <v>109</v>
      </c>
      <c r="D37">
        <v>23748</v>
      </c>
      <c r="E37">
        <v>0</v>
      </c>
      <c r="F37">
        <v>23748</v>
      </c>
      <c r="H37">
        <v>229.98</v>
      </c>
      <c r="I37">
        <v>229.98</v>
      </c>
      <c r="J37">
        <v>229.98</v>
      </c>
      <c r="K37">
        <f t="shared" si="0"/>
        <v>23518.02</v>
      </c>
      <c r="L37">
        <f t="shared" si="1"/>
        <v>23518.02</v>
      </c>
      <c r="M37">
        <f t="shared" si="2"/>
        <v>23518.02</v>
      </c>
      <c r="N37" s="1">
        <f t="shared" si="4"/>
        <v>9.6841839312784232E-3</v>
      </c>
    </row>
    <row r="38" spans="1:14" x14ac:dyDescent="0.3">
      <c r="A38" t="s">
        <v>110</v>
      </c>
      <c r="B38" t="s">
        <v>111</v>
      </c>
      <c r="C38" t="s">
        <v>112</v>
      </c>
      <c r="D38">
        <v>7761.6</v>
      </c>
      <c r="E38">
        <v>0</v>
      </c>
      <c r="F38">
        <v>7761.6</v>
      </c>
      <c r="H38">
        <v>0</v>
      </c>
      <c r="I38">
        <v>0</v>
      </c>
      <c r="J38">
        <v>0</v>
      </c>
      <c r="K38">
        <f t="shared" si="0"/>
        <v>7761.6</v>
      </c>
      <c r="L38">
        <f t="shared" si="1"/>
        <v>7761.6</v>
      </c>
      <c r="M38">
        <f t="shared" si="2"/>
        <v>7761.6</v>
      </c>
      <c r="N38" s="1">
        <f t="shared" si="4"/>
        <v>0</v>
      </c>
    </row>
    <row r="39" spans="1:14" x14ac:dyDescent="0.3">
      <c r="A39" t="s">
        <v>113</v>
      </c>
      <c r="B39" t="s">
        <v>114</v>
      </c>
      <c r="C39" t="s">
        <v>115</v>
      </c>
      <c r="D39">
        <v>25872</v>
      </c>
      <c r="E39">
        <v>0</v>
      </c>
      <c r="F39">
        <v>25872</v>
      </c>
      <c r="H39">
        <v>0</v>
      </c>
      <c r="I39">
        <v>0</v>
      </c>
      <c r="J39">
        <v>0</v>
      </c>
      <c r="K39">
        <f t="shared" si="0"/>
        <v>25872</v>
      </c>
      <c r="L39">
        <f t="shared" si="1"/>
        <v>25872</v>
      </c>
      <c r="M39">
        <f t="shared" si="2"/>
        <v>25872</v>
      </c>
      <c r="N39" s="1">
        <f t="shared" si="4"/>
        <v>0</v>
      </c>
    </row>
    <row r="40" spans="1:14" x14ac:dyDescent="0.3">
      <c r="A40" t="s">
        <v>116</v>
      </c>
      <c r="B40" t="s">
        <v>117</v>
      </c>
      <c r="C40" t="s">
        <v>118</v>
      </c>
      <c r="D40">
        <v>971.25</v>
      </c>
      <c r="E40">
        <v>0</v>
      </c>
      <c r="F40">
        <v>971.25</v>
      </c>
      <c r="H40">
        <v>0</v>
      </c>
      <c r="I40">
        <v>0</v>
      </c>
      <c r="J40">
        <v>0</v>
      </c>
      <c r="K40">
        <f t="shared" si="0"/>
        <v>971.25</v>
      </c>
      <c r="L40">
        <f t="shared" si="1"/>
        <v>971.25</v>
      </c>
      <c r="M40">
        <f t="shared" si="2"/>
        <v>971.25</v>
      </c>
      <c r="N40" s="1">
        <f t="shared" si="4"/>
        <v>0</v>
      </c>
    </row>
    <row r="41" spans="1:14" x14ac:dyDescent="0.3">
      <c r="A41" t="s">
        <v>119</v>
      </c>
      <c r="B41" t="s">
        <v>120</v>
      </c>
      <c r="C41" t="s">
        <v>121</v>
      </c>
      <c r="D41">
        <v>4222.08</v>
      </c>
      <c r="E41">
        <v>0</v>
      </c>
      <c r="F41">
        <v>4222.08</v>
      </c>
      <c r="H41">
        <v>0</v>
      </c>
      <c r="I41">
        <v>0</v>
      </c>
      <c r="J41">
        <v>0</v>
      </c>
      <c r="K41">
        <f t="shared" si="0"/>
        <v>4222.08</v>
      </c>
      <c r="L41">
        <f t="shared" si="1"/>
        <v>4222.08</v>
      </c>
      <c r="M41">
        <f t="shared" si="2"/>
        <v>4222.08</v>
      </c>
      <c r="N41" s="1">
        <f t="shared" si="4"/>
        <v>0</v>
      </c>
    </row>
    <row r="42" spans="1:14" x14ac:dyDescent="0.3">
      <c r="A42" t="s">
        <v>122</v>
      </c>
      <c r="B42" t="s">
        <v>123</v>
      </c>
      <c r="C42" t="s">
        <v>124</v>
      </c>
      <c r="D42">
        <v>15000</v>
      </c>
      <c r="E42">
        <v>0</v>
      </c>
      <c r="F42">
        <v>15000</v>
      </c>
      <c r="H42">
        <v>6211.73</v>
      </c>
      <c r="I42">
        <v>6211.73</v>
      </c>
      <c r="J42">
        <v>6211.73</v>
      </c>
      <c r="K42">
        <f t="shared" si="0"/>
        <v>8788.27</v>
      </c>
      <c r="L42">
        <f t="shared" si="1"/>
        <v>8788.27</v>
      </c>
      <c r="M42">
        <f t="shared" si="2"/>
        <v>8788.27</v>
      </c>
      <c r="N42" s="1">
        <f t="shared" si="4"/>
        <v>0.41411533333333328</v>
      </c>
    </row>
    <row r="43" spans="1:14" x14ac:dyDescent="0.3">
      <c r="A43" t="s">
        <v>125</v>
      </c>
      <c r="B43" t="s">
        <v>126</v>
      </c>
      <c r="C43" t="s">
        <v>127</v>
      </c>
      <c r="D43">
        <v>37454.28</v>
      </c>
      <c r="E43">
        <v>0</v>
      </c>
      <c r="F43">
        <v>37454.28</v>
      </c>
      <c r="H43">
        <v>21649.9</v>
      </c>
      <c r="I43">
        <v>21649.9</v>
      </c>
      <c r="J43">
        <v>21649.9</v>
      </c>
      <c r="K43">
        <f t="shared" si="0"/>
        <v>15804.379999999997</v>
      </c>
      <c r="L43">
        <f t="shared" si="1"/>
        <v>15804.379999999997</v>
      </c>
      <c r="M43">
        <f t="shared" si="2"/>
        <v>15804.379999999997</v>
      </c>
      <c r="N43" s="1">
        <f t="shared" si="4"/>
        <v>0.57803540743541193</v>
      </c>
    </row>
    <row r="44" spans="1:14" x14ac:dyDescent="0.3">
      <c r="A44" t="s">
        <v>128</v>
      </c>
      <c r="B44" t="s">
        <v>129</v>
      </c>
      <c r="C44" t="s">
        <v>130</v>
      </c>
      <c r="D44">
        <v>25687.68</v>
      </c>
      <c r="E44">
        <v>0</v>
      </c>
      <c r="F44">
        <v>25687.68</v>
      </c>
      <c r="H44">
        <v>12257.83</v>
      </c>
      <c r="I44">
        <v>12257.83</v>
      </c>
      <c r="J44">
        <v>12257.83</v>
      </c>
      <c r="K44">
        <f t="shared" si="0"/>
        <v>13429.85</v>
      </c>
      <c r="L44">
        <f t="shared" si="1"/>
        <v>13429.85</v>
      </c>
      <c r="M44">
        <f t="shared" si="2"/>
        <v>13429.85</v>
      </c>
      <c r="N44" s="1">
        <f t="shared" si="4"/>
        <v>0.47718711849415751</v>
      </c>
    </row>
    <row r="45" spans="1:14" x14ac:dyDescent="0.3">
      <c r="A45" t="s">
        <v>131</v>
      </c>
      <c r="B45" t="s">
        <v>132</v>
      </c>
      <c r="C45" t="s">
        <v>133</v>
      </c>
      <c r="D45">
        <v>4000</v>
      </c>
      <c r="E45">
        <v>0</v>
      </c>
      <c r="F45">
        <v>4000</v>
      </c>
      <c r="H45">
        <v>0</v>
      </c>
      <c r="I45">
        <v>0</v>
      </c>
      <c r="J45">
        <v>0</v>
      </c>
      <c r="K45">
        <f t="shared" si="0"/>
        <v>4000</v>
      </c>
      <c r="L45">
        <f t="shared" si="1"/>
        <v>4000</v>
      </c>
      <c r="M45">
        <f t="shared" si="2"/>
        <v>4000</v>
      </c>
      <c r="N45" s="1">
        <f t="shared" si="4"/>
        <v>0</v>
      </c>
    </row>
    <row r="46" spans="1:14" x14ac:dyDescent="0.3">
      <c r="A46" t="s">
        <v>134</v>
      </c>
      <c r="B46" t="s">
        <v>36</v>
      </c>
      <c r="C46" t="s">
        <v>135</v>
      </c>
      <c r="D46">
        <v>200</v>
      </c>
      <c r="E46">
        <v>0</v>
      </c>
      <c r="F46">
        <v>200</v>
      </c>
      <c r="H46">
        <v>18.84</v>
      </c>
      <c r="I46">
        <v>18.84</v>
      </c>
      <c r="J46">
        <v>18.84</v>
      </c>
      <c r="K46">
        <f t="shared" si="0"/>
        <v>181.16</v>
      </c>
      <c r="L46">
        <f t="shared" si="1"/>
        <v>181.16</v>
      </c>
      <c r="M46">
        <f t="shared" si="2"/>
        <v>181.16</v>
      </c>
      <c r="N46" s="1">
        <f t="shared" si="4"/>
        <v>9.4200000000000006E-2</v>
      </c>
    </row>
    <row r="47" spans="1:14" x14ac:dyDescent="0.3">
      <c r="A47" t="s">
        <v>136</v>
      </c>
      <c r="B47" t="s">
        <v>36</v>
      </c>
      <c r="C47" t="s">
        <v>137</v>
      </c>
      <c r="D47">
        <v>900</v>
      </c>
      <c r="E47">
        <v>0</v>
      </c>
      <c r="F47">
        <v>900</v>
      </c>
      <c r="H47">
        <v>416.13</v>
      </c>
      <c r="I47">
        <v>416.13</v>
      </c>
      <c r="J47">
        <v>416.13</v>
      </c>
      <c r="K47">
        <f t="shared" si="0"/>
        <v>483.87</v>
      </c>
      <c r="L47">
        <f t="shared" si="1"/>
        <v>483.87</v>
      </c>
      <c r="M47">
        <f t="shared" si="2"/>
        <v>483.87</v>
      </c>
      <c r="N47" s="1">
        <f t="shared" si="4"/>
        <v>0.46236666666666665</v>
      </c>
    </row>
    <row r="48" spans="1:14" x14ac:dyDescent="0.3">
      <c r="A48" t="s">
        <v>138</v>
      </c>
      <c r="B48" t="s">
        <v>36</v>
      </c>
      <c r="C48" t="s">
        <v>39</v>
      </c>
      <c r="D48">
        <v>2200</v>
      </c>
      <c r="E48">
        <v>0</v>
      </c>
      <c r="F48">
        <v>2200</v>
      </c>
      <c r="H48">
        <v>223.2</v>
      </c>
      <c r="I48">
        <v>223.2</v>
      </c>
      <c r="J48">
        <v>223.2</v>
      </c>
      <c r="K48">
        <f t="shared" si="0"/>
        <v>1976.8</v>
      </c>
      <c r="L48">
        <f t="shared" si="1"/>
        <v>1976.8</v>
      </c>
      <c r="M48">
        <f t="shared" si="2"/>
        <v>1976.8</v>
      </c>
      <c r="N48" s="1">
        <f t="shared" si="4"/>
        <v>0.10145454545454545</v>
      </c>
    </row>
    <row r="49" spans="1:14" x14ac:dyDescent="0.3">
      <c r="A49" t="s">
        <v>139</v>
      </c>
      <c r="B49" t="s">
        <v>140</v>
      </c>
      <c r="C49" t="s">
        <v>141</v>
      </c>
      <c r="D49">
        <v>7262</v>
      </c>
      <c r="E49">
        <v>0</v>
      </c>
      <c r="F49">
        <v>7262</v>
      </c>
      <c r="H49">
        <v>1100</v>
      </c>
      <c r="I49">
        <v>0</v>
      </c>
      <c r="J49">
        <v>0</v>
      </c>
      <c r="K49">
        <f t="shared" si="0"/>
        <v>6162</v>
      </c>
      <c r="L49">
        <f t="shared" si="1"/>
        <v>7262</v>
      </c>
      <c r="M49">
        <f t="shared" si="2"/>
        <v>7262</v>
      </c>
      <c r="N49" s="1">
        <f t="shared" si="4"/>
        <v>0.15147342329936656</v>
      </c>
    </row>
    <row r="50" spans="1:14" x14ac:dyDescent="0.3">
      <c r="A50" t="s">
        <v>142</v>
      </c>
      <c r="B50" t="s">
        <v>143</v>
      </c>
      <c r="C50" t="s">
        <v>144</v>
      </c>
      <c r="D50">
        <v>3850</v>
      </c>
      <c r="E50">
        <v>0</v>
      </c>
      <c r="F50">
        <v>3850</v>
      </c>
      <c r="H50">
        <v>0</v>
      </c>
      <c r="I50">
        <v>0</v>
      </c>
      <c r="J50">
        <v>0</v>
      </c>
      <c r="K50">
        <f t="shared" si="0"/>
        <v>3850</v>
      </c>
      <c r="L50">
        <f t="shared" si="1"/>
        <v>3850</v>
      </c>
      <c r="M50">
        <f t="shared" si="2"/>
        <v>3850</v>
      </c>
      <c r="N50" s="1">
        <f t="shared" si="4"/>
        <v>0</v>
      </c>
    </row>
    <row r="51" spans="1:14" x14ac:dyDescent="0.3">
      <c r="A51" t="s">
        <v>145</v>
      </c>
      <c r="B51" t="s">
        <v>146</v>
      </c>
      <c r="C51" t="s">
        <v>147</v>
      </c>
      <c r="D51">
        <v>1500</v>
      </c>
      <c r="E51">
        <v>0</v>
      </c>
      <c r="F51">
        <v>1500</v>
      </c>
      <c r="H51">
        <v>0</v>
      </c>
      <c r="I51">
        <v>0</v>
      </c>
      <c r="J51">
        <v>0</v>
      </c>
      <c r="K51">
        <f t="shared" si="0"/>
        <v>1500</v>
      </c>
      <c r="L51">
        <f t="shared" si="1"/>
        <v>1500</v>
      </c>
      <c r="M51">
        <f t="shared" si="2"/>
        <v>1500</v>
      </c>
      <c r="N51" s="1">
        <f t="shared" si="4"/>
        <v>0</v>
      </c>
    </row>
    <row r="52" spans="1:14" x14ac:dyDescent="0.3">
      <c r="A52" t="s">
        <v>148</v>
      </c>
      <c r="B52" t="s">
        <v>149</v>
      </c>
      <c r="C52" t="s">
        <v>150</v>
      </c>
      <c r="D52">
        <v>33000</v>
      </c>
      <c r="E52">
        <v>0</v>
      </c>
      <c r="F52">
        <v>33000</v>
      </c>
      <c r="H52">
        <v>13132.58</v>
      </c>
      <c r="I52">
        <v>10671.05</v>
      </c>
      <c r="J52">
        <v>10671.05</v>
      </c>
      <c r="K52">
        <f t="shared" si="0"/>
        <v>19867.419999999998</v>
      </c>
      <c r="L52">
        <f t="shared" si="1"/>
        <v>22328.95</v>
      </c>
      <c r="M52">
        <f t="shared" si="2"/>
        <v>22328.95</v>
      </c>
      <c r="N52" s="1">
        <f t="shared" si="4"/>
        <v>0.3979569696969697</v>
      </c>
    </row>
    <row r="53" spans="1:14" x14ac:dyDescent="0.3">
      <c r="A53" t="s">
        <v>151</v>
      </c>
      <c r="B53" t="s">
        <v>152</v>
      </c>
      <c r="C53" t="s">
        <v>153</v>
      </c>
      <c r="D53">
        <v>11000</v>
      </c>
      <c r="E53">
        <v>0</v>
      </c>
      <c r="F53">
        <v>11000</v>
      </c>
      <c r="H53">
        <v>270</v>
      </c>
      <c r="I53">
        <v>270</v>
      </c>
      <c r="J53">
        <v>270</v>
      </c>
      <c r="K53">
        <f t="shared" si="0"/>
        <v>10730</v>
      </c>
      <c r="L53">
        <f t="shared" si="1"/>
        <v>10730</v>
      </c>
      <c r="M53">
        <f t="shared" si="2"/>
        <v>10730</v>
      </c>
      <c r="N53" s="1">
        <f t="shared" si="4"/>
        <v>2.4545454545454544E-2</v>
      </c>
    </row>
    <row r="54" spans="1:14" x14ac:dyDescent="0.3">
      <c r="A54" t="s">
        <v>154</v>
      </c>
      <c r="B54" t="s">
        <v>155</v>
      </c>
      <c r="C54" t="s">
        <v>156</v>
      </c>
      <c r="D54">
        <v>32000</v>
      </c>
      <c r="E54">
        <v>0</v>
      </c>
      <c r="F54">
        <v>32000</v>
      </c>
      <c r="H54">
        <v>4556.25</v>
      </c>
      <c r="I54">
        <v>1385.25</v>
      </c>
      <c r="J54">
        <v>1385.25</v>
      </c>
      <c r="K54">
        <f t="shared" si="0"/>
        <v>27443.75</v>
      </c>
      <c r="L54">
        <f t="shared" si="1"/>
        <v>30614.75</v>
      </c>
      <c r="M54">
        <f t="shared" si="2"/>
        <v>30614.75</v>
      </c>
      <c r="N54" s="1">
        <f t="shared" si="4"/>
        <v>0.14238281250000001</v>
      </c>
    </row>
    <row r="55" spans="1:14" x14ac:dyDescent="0.3">
      <c r="A55" t="s">
        <v>157</v>
      </c>
      <c r="B55" t="s">
        <v>155</v>
      </c>
      <c r="C55" t="s">
        <v>158</v>
      </c>
      <c r="D55">
        <v>2500</v>
      </c>
      <c r="E55">
        <v>0</v>
      </c>
      <c r="F55">
        <v>2500</v>
      </c>
      <c r="H55">
        <v>0</v>
      </c>
      <c r="I55">
        <v>0</v>
      </c>
      <c r="J55">
        <v>0</v>
      </c>
      <c r="K55">
        <f t="shared" si="0"/>
        <v>2500</v>
      </c>
      <c r="L55">
        <f t="shared" si="1"/>
        <v>2500</v>
      </c>
      <c r="M55">
        <f t="shared" si="2"/>
        <v>2500</v>
      </c>
      <c r="N55" s="1">
        <f t="shared" si="4"/>
        <v>0</v>
      </c>
    </row>
    <row r="56" spans="1:14" x14ac:dyDescent="0.3">
      <c r="A56" t="s">
        <v>159</v>
      </c>
      <c r="B56" t="s">
        <v>155</v>
      </c>
      <c r="C56" t="s">
        <v>160</v>
      </c>
      <c r="D56">
        <v>34900</v>
      </c>
      <c r="E56">
        <v>0</v>
      </c>
      <c r="F56">
        <v>34900</v>
      </c>
      <c r="H56">
        <v>0</v>
      </c>
      <c r="I56">
        <v>0</v>
      </c>
      <c r="J56">
        <v>0</v>
      </c>
      <c r="K56">
        <f t="shared" si="0"/>
        <v>34900</v>
      </c>
      <c r="L56">
        <f t="shared" si="1"/>
        <v>34900</v>
      </c>
      <c r="M56">
        <f t="shared" si="2"/>
        <v>34900</v>
      </c>
      <c r="N56" s="1">
        <f t="shared" si="4"/>
        <v>0</v>
      </c>
    </row>
    <row r="57" spans="1:14" x14ac:dyDescent="0.3">
      <c r="A57" t="s">
        <v>161</v>
      </c>
      <c r="B57" t="s">
        <v>155</v>
      </c>
      <c r="C57" t="s">
        <v>153</v>
      </c>
      <c r="D57">
        <v>1500</v>
      </c>
      <c r="E57">
        <v>0</v>
      </c>
      <c r="F57">
        <v>1500</v>
      </c>
      <c r="H57">
        <v>0</v>
      </c>
      <c r="I57">
        <v>0</v>
      </c>
      <c r="J57">
        <v>0</v>
      </c>
      <c r="K57">
        <f t="shared" si="0"/>
        <v>1500</v>
      </c>
      <c r="L57">
        <f t="shared" si="1"/>
        <v>1500</v>
      </c>
      <c r="M57">
        <f t="shared" si="2"/>
        <v>1500</v>
      </c>
      <c r="N57" s="1">
        <f t="shared" si="4"/>
        <v>0</v>
      </c>
    </row>
    <row r="58" spans="1:14" x14ac:dyDescent="0.3">
      <c r="A58" t="s">
        <v>162</v>
      </c>
      <c r="B58" t="s">
        <v>163</v>
      </c>
      <c r="C58" t="s">
        <v>164</v>
      </c>
      <c r="D58">
        <v>2250</v>
      </c>
      <c r="E58">
        <v>0</v>
      </c>
      <c r="F58">
        <v>2250</v>
      </c>
      <c r="H58">
        <v>0</v>
      </c>
      <c r="I58">
        <v>0</v>
      </c>
      <c r="J58">
        <v>0</v>
      </c>
      <c r="K58">
        <f t="shared" si="0"/>
        <v>2250</v>
      </c>
      <c r="L58">
        <f t="shared" si="1"/>
        <v>2250</v>
      </c>
      <c r="M58">
        <f t="shared" si="2"/>
        <v>2250</v>
      </c>
      <c r="N58" s="1">
        <f t="shared" si="4"/>
        <v>0</v>
      </c>
    </row>
    <row r="59" spans="1:14" x14ac:dyDescent="0.3">
      <c r="A59" t="s">
        <v>165</v>
      </c>
      <c r="B59" t="s">
        <v>166</v>
      </c>
      <c r="C59" t="s">
        <v>167</v>
      </c>
      <c r="D59">
        <v>2360</v>
      </c>
      <c r="E59">
        <v>0</v>
      </c>
      <c r="F59">
        <v>2360</v>
      </c>
      <c r="H59">
        <v>1372</v>
      </c>
      <c r="I59">
        <v>1372</v>
      </c>
      <c r="J59">
        <v>1372</v>
      </c>
      <c r="K59">
        <f t="shared" si="0"/>
        <v>988</v>
      </c>
      <c r="L59">
        <f t="shared" si="1"/>
        <v>988</v>
      </c>
      <c r="M59">
        <f t="shared" si="2"/>
        <v>988</v>
      </c>
      <c r="N59" s="1">
        <f t="shared" si="4"/>
        <v>0.58135593220338988</v>
      </c>
    </row>
    <row r="60" spans="1:14" x14ac:dyDescent="0.3">
      <c r="A60" t="s">
        <v>168</v>
      </c>
      <c r="B60" t="s">
        <v>76</v>
      </c>
      <c r="C60" t="s">
        <v>77</v>
      </c>
      <c r="D60">
        <v>10472</v>
      </c>
      <c r="E60">
        <v>0</v>
      </c>
      <c r="F60">
        <v>10472</v>
      </c>
      <c r="H60">
        <v>369.6</v>
      </c>
      <c r="I60">
        <v>369.6</v>
      </c>
      <c r="J60">
        <v>369.6</v>
      </c>
      <c r="K60">
        <f t="shared" si="0"/>
        <v>10102.4</v>
      </c>
      <c r="L60">
        <f t="shared" si="1"/>
        <v>10102.4</v>
      </c>
      <c r="M60">
        <f t="shared" si="2"/>
        <v>10102.4</v>
      </c>
      <c r="N60" s="1">
        <f t="shared" si="4"/>
        <v>3.5294117647058823E-2</v>
      </c>
    </row>
    <row r="61" spans="1:14" x14ac:dyDescent="0.3">
      <c r="A61" t="s">
        <v>169</v>
      </c>
      <c r="B61" t="s">
        <v>155</v>
      </c>
      <c r="C61" t="s">
        <v>170</v>
      </c>
      <c r="D61">
        <v>4000</v>
      </c>
      <c r="E61">
        <v>0</v>
      </c>
      <c r="F61">
        <v>4000</v>
      </c>
      <c r="H61">
        <v>3348.93</v>
      </c>
      <c r="I61">
        <v>0</v>
      </c>
      <c r="J61">
        <v>0</v>
      </c>
      <c r="K61">
        <f t="shared" si="0"/>
        <v>651.07000000000016</v>
      </c>
      <c r="L61">
        <f t="shared" si="1"/>
        <v>4000</v>
      </c>
      <c r="M61">
        <f t="shared" si="2"/>
        <v>4000</v>
      </c>
      <c r="N61" s="1">
        <f t="shared" si="4"/>
        <v>0.83723249999999994</v>
      </c>
    </row>
    <row r="62" spans="1:14" x14ac:dyDescent="0.3">
      <c r="A62" t="s">
        <v>171</v>
      </c>
      <c r="B62" t="s">
        <v>155</v>
      </c>
      <c r="C62" t="s">
        <v>172</v>
      </c>
      <c r="D62">
        <v>7215</v>
      </c>
      <c r="E62">
        <v>0</v>
      </c>
      <c r="F62">
        <v>7215</v>
      </c>
      <c r="H62">
        <v>4765.57</v>
      </c>
      <c r="I62">
        <v>4765.57</v>
      </c>
      <c r="J62">
        <v>4765.57</v>
      </c>
      <c r="K62">
        <f t="shared" si="0"/>
        <v>2449.4300000000003</v>
      </c>
      <c r="L62">
        <f t="shared" si="1"/>
        <v>2449.4300000000003</v>
      </c>
      <c r="M62">
        <f t="shared" si="2"/>
        <v>2449.4300000000003</v>
      </c>
      <c r="N62" s="1">
        <f t="shared" si="4"/>
        <v>0.66050866250866247</v>
      </c>
    </row>
    <row r="63" spans="1:14" x14ac:dyDescent="0.3">
      <c r="A63" t="s">
        <v>173</v>
      </c>
      <c r="B63" t="s">
        <v>174</v>
      </c>
      <c r="C63" t="s">
        <v>175</v>
      </c>
      <c r="D63">
        <v>7270</v>
      </c>
      <c r="E63">
        <v>0</v>
      </c>
      <c r="F63">
        <v>7270</v>
      </c>
      <c r="H63">
        <v>0</v>
      </c>
      <c r="I63">
        <v>0</v>
      </c>
      <c r="J63">
        <v>0</v>
      </c>
      <c r="K63">
        <f t="shared" si="0"/>
        <v>7270</v>
      </c>
      <c r="L63">
        <f t="shared" si="1"/>
        <v>7270</v>
      </c>
      <c r="M63">
        <f t="shared" si="2"/>
        <v>7270</v>
      </c>
      <c r="N63" s="1">
        <f t="shared" si="4"/>
        <v>0</v>
      </c>
    </row>
    <row r="64" spans="1:14" x14ac:dyDescent="0.3">
      <c r="A64" t="s">
        <v>176</v>
      </c>
      <c r="B64" t="s">
        <v>155</v>
      </c>
      <c r="C64" t="s">
        <v>177</v>
      </c>
      <c r="D64">
        <v>47620</v>
      </c>
      <c r="E64">
        <v>0</v>
      </c>
      <c r="F64">
        <v>47620</v>
      </c>
      <c r="H64">
        <v>7032.47</v>
      </c>
      <c r="I64">
        <v>5864.47</v>
      </c>
      <c r="J64">
        <v>5864.47</v>
      </c>
      <c r="K64">
        <f t="shared" si="0"/>
        <v>40587.53</v>
      </c>
      <c r="L64">
        <f t="shared" si="1"/>
        <v>41755.53</v>
      </c>
      <c r="M64">
        <f t="shared" si="2"/>
        <v>41755.53</v>
      </c>
      <c r="N64" s="1">
        <f t="shared" si="4"/>
        <v>0.14767891642167158</v>
      </c>
    </row>
    <row r="65" spans="1:14" x14ac:dyDescent="0.3">
      <c r="A65" t="s">
        <v>178</v>
      </c>
      <c r="B65" t="s">
        <v>179</v>
      </c>
      <c r="C65" t="s">
        <v>180</v>
      </c>
      <c r="D65">
        <v>4000</v>
      </c>
      <c r="E65">
        <v>0</v>
      </c>
      <c r="F65">
        <v>4000</v>
      </c>
      <c r="H65">
        <v>0</v>
      </c>
      <c r="I65">
        <v>0</v>
      </c>
      <c r="J65">
        <v>0</v>
      </c>
      <c r="K65">
        <f t="shared" si="0"/>
        <v>4000</v>
      </c>
      <c r="L65">
        <f t="shared" si="1"/>
        <v>4000</v>
      </c>
      <c r="M65">
        <f t="shared" si="2"/>
        <v>4000</v>
      </c>
      <c r="N65" s="1">
        <f t="shared" si="4"/>
        <v>0</v>
      </c>
    </row>
    <row r="66" spans="1:14" x14ac:dyDescent="0.3">
      <c r="A66" t="s">
        <v>181</v>
      </c>
      <c r="B66" t="s">
        <v>182</v>
      </c>
      <c r="C66" t="s">
        <v>183</v>
      </c>
      <c r="D66">
        <v>240</v>
      </c>
      <c r="E66">
        <v>0</v>
      </c>
      <c r="F66">
        <v>240</v>
      </c>
      <c r="H66">
        <v>0</v>
      </c>
      <c r="I66">
        <v>0</v>
      </c>
      <c r="J66">
        <v>0</v>
      </c>
      <c r="K66">
        <f t="shared" si="0"/>
        <v>240</v>
      </c>
      <c r="L66">
        <f t="shared" si="1"/>
        <v>240</v>
      </c>
      <c r="M66">
        <f t="shared" si="2"/>
        <v>240</v>
      </c>
      <c r="N66" s="1">
        <f t="shared" si="4"/>
        <v>0</v>
      </c>
    </row>
    <row r="67" spans="1:14" x14ac:dyDescent="0.3">
      <c r="A67" t="s">
        <v>184</v>
      </c>
      <c r="B67" t="s">
        <v>185</v>
      </c>
      <c r="C67" t="s">
        <v>186</v>
      </c>
      <c r="D67">
        <v>100000</v>
      </c>
      <c r="E67">
        <v>0</v>
      </c>
      <c r="F67">
        <v>100000</v>
      </c>
      <c r="H67">
        <v>0</v>
      </c>
      <c r="I67">
        <v>0</v>
      </c>
      <c r="J67">
        <v>0</v>
      </c>
      <c r="K67">
        <f t="shared" ref="K67:K75" si="5">+F67-H67</f>
        <v>100000</v>
      </c>
      <c r="L67">
        <f t="shared" ref="L67:L75" si="6">+F67-I67</f>
        <v>100000</v>
      </c>
      <c r="M67">
        <f t="shared" ref="M67:M75" si="7">+F67-J67</f>
        <v>100000</v>
      </c>
      <c r="N67" s="1">
        <f t="shared" ref="N67:N75" si="8">+(H67*100%)/F67</f>
        <v>0</v>
      </c>
    </row>
    <row r="68" spans="1:14" x14ac:dyDescent="0.3">
      <c r="A68" t="s">
        <v>187</v>
      </c>
      <c r="B68" t="s">
        <v>155</v>
      </c>
      <c r="C68" t="s">
        <v>188</v>
      </c>
      <c r="D68">
        <v>2500</v>
      </c>
      <c r="E68">
        <v>0</v>
      </c>
      <c r="F68">
        <v>2500</v>
      </c>
      <c r="H68">
        <v>1427.24</v>
      </c>
      <c r="I68">
        <v>1420.44</v>
      </c>
      <c r="J68">
        <v>1420.44</v>
      </c>
      <c r="K68">
        <f t="shared" si="5"/>
        <v>1072.76</v>
      </c>
      <c r="L68">
        <f t="shared" si="6"/>
        <v>1079.56</v>
      </c>
      <c r="M68">
        <f t="shared" si="7"/>
        <v>1079.56</v>
      </c>
      <c r="N68" s="1">
        <f t="shared" si="8"/>
        <v>0.57089599999999996</v>
      </c>
    </row>
    <row r="69" spans="1:14" x14ac:dyDescent="0.3">
      <c r="A69" t="s">
        <v>189</v>
      </c>
      <c r="B69" t="s">
        <v>190</v>
      </c>
      <c r="C69" t="s">
        <v>191</v>
      </c>
      <c r="D69">
        <v>160</v>
      </c>
      <c r="E69">
        <v>0</v>
      </c>
      <c r="F69">
        <v>160</v>
      </c>
      <c r="H69">
        <v>111.88</v>
      </c>
      <c r="I69">
        <v>111.88</v>
      </c>
      <c r="J69">
        <v>111.88</v>
      </c>
      <c r="K69">
        <f t="shared" si="5"/>
        <v>48.120000000000005</v>
      </c>
      <c r="L69">
        <f t="shared" si="6"/>
        <v>48.120000000000005</v>
      </c>
      <c r="M69">
        <f t="shared" si="7"/>
        <v>48.120000000000005</v>
      </c>
      <c r="N69" s="1">
        <f t="shared" si="8"/>
        <v>0.69924999999999993</v>
      </c>
    </row>
    <row r="70" spans="1:14" x14ac:dyDescent="0.3">
      <c r="A70" t="s">
        <v>192</v>
      </c>
      <c r="B70" t="s">
        <v>155</v>
      </c>
      <c r="C70" t="s">
        <v>193</v>
      </c>
      <c r="D70">
        <v>7500</v>
      </c>
      <c r="E70">
        <v>0</v>
      </c>
      <c r="F70">
        <v>7500</v>
      </c>
      <c r="H70">
        <v>0</v>
      </c>
      <c r="I70">
        <v>0</v>
      </c>
      <c r="J70">
        <v>0</v>
      </c>
      <c r="K70">
        <f t="shared" si="5"/>
        <v>7500</v>
      </c>
      <c r="L70">
        <f t="shared" si="6"/>
        <v>7500</v>
      </c>
      <c r="M70">
        <f t="shared" si="7"/>
        <v>7500</v>
      </c>
      <c r="N70" s="1">
        <f t="shared" si="8"/>
        <v>0</v>
      </c>
    </row>
    <row r="71" spans="1:14" x14ac:dyDescent="0.3">
      <c r="A71" t="s">
        <v>194</v>
      </c>
      <c r="B71" t="s">
        <v>155</v>
      </c>
      <c r="C71" t="s">
        <v>195</v>
      </c>
      <c r="D71">
        <v>1000</v>
      </c>
      <c r="E71">
        <v>0</v>
      </c>
      <c r="F71">
        <v>1000</v>
      </c>
      <c r="H71">
        <v>0</v>
      </c>
      <c r="I71">
        <v>0</v>
      </c>
      <c r="J71">
        <v>0</v>
      </c>
      <c r="K71">
        <f t="shared" si="5"/>
        <v>1000</v>
      </c>
      <c r="L71">
        <f t="shared" si="6"/>
        <v>1000</v>
      </c>
      <c r="M71">
        <f t="shared" si="7"/>
        <v>1000</v>
      </c>
      <c r="N71" s="1">
        <f t="shared" si="8"/>
        <v>0</v>
      </c>
    </row>
    <row r="72" spans="1:14" x14ac:dyDescent="0.3">
      <c r="A72" t="s">
        <v>196</v>
      </c>
      <c r="B72" t="s">
        <v>197</v>
      </c>
      <c r="C72" t="s">
        <v>198</v>
      </c>
      <c r="D72">
        <v>2250</v>
      </c>
      <c r="E72">
        <v>0</v>
      </c>
      <c r="F72">
        <v>2250</v>
      </c>
      <c r="H72">
        <v>0</v>
      </c>
      <c r="I72">
        <v>0</v>
      </c>
      <c r="J72">
        <v>0</v>
      </c>
      <c r="K72">
        <f t="shared" si="5"/>
        <v>2250</v>
      </c>
      <c r="L72">
        <f t="shared" si="6"/>
        <v>2250</v>
      </c>
      <c r="M72">
        <f t="shared" si="7"/>
        <v>2250</v>
      </c>
      <c r="N72" s="1">
        <f t="shared" si="8"/>
        <v>0</v>
      </c>
    </row>
    <row r="73" spans="1:14" x14ac:dyDescent="0.3">
      <c r="A73" t="s">
        <v>199</v>
      </c>
      <c r="B73" t="s">
        <v>155</v>
      </c>
      <c r="C73" t="s">
        <v>200</v>
      </c>
      <c r="D73">
        <v>380000</v>
      </c>
      <c r="E73">
        <v>0</v>
      </c>
      <c r="F73">
        <v>380000</v>
      </c>
      <c r="H73">
        <v>0</v>
      </c>
      <c r="I73">
        <v>0</v>
      </c>
      <c r="J73">
        <v>0</v>
      </c>
      <c r="K73">
        <f t="shared" si="5"/>
        <v>380000</v>
      </c>
      <c r="L73">
        <f t="shared" si="6"/>
        <v>380000</v>
      </c>
      <c r="M73">
        <f t="shared" si="7"/>
        <v>380000</v>
      </c>
      <c r="N73" s="1">
        <f t="shared" si="8"/>
        <v>0</v>
      </c>
    </row>
    <row r="74" spans="1:14" x14ac:dyDescent="0.3">
      <c r="A74" t="s">
        <v>201</v>
      </c>
      <c r="B74" t="s">
        <v>155</v>
      </c>
      <c r="C74" t="s">
        <v>202</v>
      </c>
      <c r="D74">
        <v>5700</v>
      </c>
      <c r="E74">
        <v>0</v>
      </c>
      <c r="F74">
        <v>5700</v>
      </c>
      <c r="H74">
        <v>0</v>
      </c>
      <c r="I74">
        <v>0</v>
      </c>
      <c r="J74">
        <v>0</v>
      </c>
      <c r="K74">
        <f t="shared" si="5"/>
        <v>5700</v>
      </c>
      <c r="L74">
        <f t="shared" si="6"/>
        <v>5700</v>
      </c>
      <c r="M74">
        <f t="shared" si="7"/>
        <v>5700</v>
      </c>
      <c r="N74" s="1">
        <f t="shared" si="8"/>
        <v>0</v>
      </c>
    </row>
    <row r="75" spans="1:14" x14ac:dyDescent="0.3">
      <c r="A75" t="s">
        <v>203</v>
      </c>
      <c r="B75" t="s">
        <v>204</v>
      </c>
      <c r="C75" t="s">
        <v>205</v>
      </c>
      <c r="D75">
        <v>3600</v>
      </c>
      <c r="E75">
        <v>0</v>
      </c>
      <c r="F75">
        <v>3600</v>
      </c>
      <c r="H75">
        <v>0</v>
      </c>
      <c r="I75">
        <v>0</v>
      </c>
      <c r="J75">
        <v>0</v>
      </c>
      <c r="K75">
        <f t="shared" si="5"/>
        <v>3600</v>
      </c>
      <c r="L75">
        <f t="shared" si="6"/>
        <v>3600</v>
      </c>
      <c r="M75">
        <f t="shared" si="7"/>
        <v>3600</v>
      </c>
      <c r="N75" s="1">
        <f t="shared" si="8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6-Conjunto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2024-07-15T23:45:07Z</dcterms:created>
  <dcterms:modified xsi:type="dcterms:W3CDTF">2024-07-16T00:05:11Z</dcterms:modified>
</cp:coreProperties>
</file>